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OUS\conciliación\"/>
    </mc:Choice>
  </mc:AlternateContent>
  <bookViews>
    <workbookView xWindow="-15" yWindow="-15" windowWidth="10245" windowHeight="7560"/>
  </bookViews>
  <sheets>
    <sheet name="Concentrado modif" sheetId="3" r:id="rId1"/>
    <sheet name="Soportes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C16" i="3"/>
  <c r="C21" i="3"/>
  <c r="C36" i="3"/>
  <c r="C15" i="3"/>
  <c r="C11" i="3"/>
</calcChain>
</file>

<file path=xl/sharedStrings.xml><?xml version="1.0" encoding="utf-8"?>
<sst xmlns="http://schemas.openxmlformats.org/spreadsheetml/2006/main" count="113" uniqueCount="87">
  <si>
    <t>Concepto</t>
  </si>
  <si>
    <t>Monto</t>
  </si>
  <si>
    <t>Observaciones</t>
  </si>
  <si>
    <t>Gasto de Operación de la AEL</t>
  </si>
  <si>
    <t>1ra. Ministración</t>
  </si>
  <si>
    <t>3ra. Ministración</t>
  </si>
  <si>
    <t>2da. Ministración</t>
  </si>
  <si>
    <t>RECURSOS DISPONIBLES PARA LA OPERACIÓN DEL PETC EN 2016</t>
  </si>
  <si>
    <t>DESTINO DE LOS RECURSOS OBTENIDOS EN EL 2016</t>
  </si>
  <si>
    <t>Fortalecimiento de la Autonomía de la Gestión Escolar</t>
  </si>
  <si>
    <t>Total de recursos disponibles</t>
  </si>
  <si>
    <t>Reintegro a la TESOFE</t>
  </si>
  <si>
    <t>Servicio de Alimentación para alumnos</t>
  </si>
  <si>
    <t>Fortalecimiento del Modelo de Tiempo Completo</t>
  </si>
  <si>
    <t>Total</t>
  </si>
  <si>
    <r>
      <t>Intereses a partir de enero 2017
(</t>
    </r>
    <r>
      <rPr>
        <b/>
        <sz val="11"/>
        <color theme="1"/>
        <rFont val="Calibri"/>
        <family val="2"/>
        <scheme val="minor"/>
      </rPr>
      <t>Deberán ser devueltos a la TESOFE</t>
    </r>
    <r>
      <rPr>
        <sz val="11"/>
        <color theme="1"/>
        <rFont val="Calibri"/>
        <family val="2"/>
        <scheme val="minor"/>
      </rPr>
      <t>)</t>
    </r>
  </si>
  <si>
    <t>Compensaciones por extensión de la jornada escolar</t>
  </si>
  <si>
    <t>ELABORÓ</t>
  </si>
  <si>
    <t>Vo. Bo.</t>
  </si>
  <si>
    <t>AUTORIZÓ</t>
  </si>
  <si>
    <t>Inicio
2016-17</t>
  </si>
  <si>
    <t>Cierre
2015-16</t>
  </si>
  <si>
    <t>SUBSECRETARÍA DE EDUCACIÓN BÁSICA</t>
  </si>
  <si>
    <t>DIRECCIÓN GENERAL DE DESARROLLO DE LA GESTIÓN EDUCATIVA</t>
  </si>
  <si>
    <t>PROGRAMA ESCUELAS DE TIEMPO COMPLETO</t>
  </si>
  <si>
    <t>Intereses generados
(antes 31 de dic. 2016)</t>
  </si>
  <si>
    <t>Esc. Beneficiadas</t>
  </si>
  <si>
    <t>1a</t>
  </si>
  <si>
    <t>2b</t>
  </si>
  <si>
    <t>3c</t>
  </si>
  <si>
    <t>4d</t>
  </si>
  <si>
    <t>5e</t>
  </si>
  <si>
    <t>6f</t>
  </si>
  <si>
    <t>7g</t>
  </si>
  <si>
    <t>8h</t>
  </si>
  <si>
    <t>9i</t>
  </si>
  <si>
    <t>10j</t>
  </si>
  <si>
    <t>11k</t>
  </si>
  <si>
    <t>Clave</t>
  </si>
  <si>
    <t>CLAVE</t>
  </si>
  <si>
    <t>DESCRIPCIÓN DEL TIPO DE SOPORTE DOCUMENTAL</t>
  </si>
  <si>
    <t>INSTRUCCIONES:</t>
  </si>
  <si>
    <r>
      <t xml:space="preserve">ANOTAR LA CLAVE Y DESCRIPCIÓN DEL SOPORTE DOCUMENTAL CON QUE SE CUENTA
</t>
    </r>
    <r>
      <rPr>
        <sz val="11"/>
        <color rgb="FFC00000"/>
        <rFont val="Calibri"/>
        <family val="2"/>
        <scheme val="minor"/>
      </rPr>
      <t>Podrá insertar tantos registros como lo considere necesario</t>
    </r>
  </si>
  <si>
    <t>Oficio DGDGE/DGAI/514/2016 de fecha 15/12/2016 con el que la DGDGE autoriza la el proyecto denominado Fortalecimiento profesional en escuelas de Tiempo completo "Una propuesta para la mejora de los aprendizajes en Tlaxcala por $5,357,952.00,  estados de cuenta bancarios en el que se observan las transferencias realizadas y la facturación correspondiente.</t>
  </si>
  <si>
    <t>Oficio DGDGE/239/2016 de fecha 11/03/2016 con el que la DGDGAI informa sobre la transferencia de los recursos por un monto de $104,993,002.08 con su respectiva CLC.</t>
  </si>
  <si>
    <t>Oficio DGDGE/DGAI/301.19/2016 de fecha 05/09/2016 con el que la DGDGAI informa sobre la transferencia de los recursos por un monto de $62,390,982.34 con su respectiva CLC.</t>
  </si>
  <si>
    <t>Oficio DGDGE/527.24/2016 de fecha 16/12/2016 con el que la DGDGAI informa sobre la transferencia de los recursos por un monto de $28,541,024.07 con su respectiva CLC.</t>
  </si>
  <si>
    <t>Oficio DGDGE/DGAI/475.12/2016 de fecha 30/11/2016 con el que la DGDGAI informa sobre la transferencia de los recursos por un monto de $28,743,049.32 con su respectiva CLC.</t>
  </si>
  <si>
    <t>Oficio No. CEPETC/178-2016 de fecha 05/04/2016 con el que se remite el recibo institucional correspondiente a los $104,993,002.08 y el comprobante con folio fiscal E18718DF-97BE-4EA2-AEB7-4C50DF03A3E3 de fecha 29/03/2016 por $104,993,002.08</t>
  </si>
  <si>
    <t>Para comprobar la aplicación del recurso de alimentación se cuenta con facturas de adquisición de vales de despensa, bitácoras del recurso entregado a las 65 escuelas beneficiadas, las nominas mensuales  del pago realizado a los 65 coordinadores del servicio de alimentación y el archivo de  dispersión layout el cual contiene el nombre del beneficiario, número de cuenta e importe de pago</t>
  </si>
  <si>
    <t>Oficio No. DAyF/0602/2016 de fecha 08/09/2016 en el que se solicita a la Secretaria de Planeación y Finanzas del Gobierno del Estado proporcionar el recibo oficial a nombre de la Secretaria de Educación Pública correspondiente a la radicación del recurso por $62,390,982.34 y  el comprobante con folio fiscal C473E12A-7057-4E97-9B82-86B3A01E7564 de fecha 22/09/2016 por $62,390,982.34</t>
  </si>
  <si>
    <t xml:space="preserve">Oficio No. DAyF/0849/2016 de fecha 23/11/2016 en el que se solicita a la Secretaria de Planeación y Finanzas del Gobierno del Estado proporcionar el recibo oficial a nombre de la Secretaria de Educación Pública correspondiente a la radicación del recurso por $28,743,049.32 </t>
  </si>
  <si>
    <t>Oficio No. DAyF/925/2016 de fecha 16/12/2016 en el que se solicita a la Secretaria de Planeación y Finanzas del Gobierno del Estado proporcionar el recibo oficial a nombre de la Secretaria de Educación Pública correspondiente a la radicación del recurso por $28,541,024.07 y el comprobante con folio fiscal 8FA1A9B9-907B-406E-8CDB-E439E54D005E de fecha 26/12/2016 por $28,541,024.07</t>
  </si>
  <si>
    <t>Se emitieron dos cheques uno por $60,000.00 y otro por $30,000.00 a nombre de los directores de las 538 escuelas. Los folios de los cheques van del folio 90 al 1193 y existe un expediente de comprobación por cada escuela el cual se integra por un formatos denominado solicitud de gastos a comprobar, carta responsiva, cuadro de necesidades, facturas, formatos de pedido, requisición de compra, evidencia fotográfica y alta de inventarios.</t>
  </si>
  <si>
    <t>Se cuenta con nominas las cuales son elaboradas por escuela firmadas por los beneficiarios y selladas por el departamento de fiscalización y el archivo de  dispersión layout el cual contiene el nombre del beneficiario, número de cuenta e importe de pago</t>
  </si>
  <si>
    <t>Como soporte de la aplicación del recurso se cuenta con los estados de cuenta bancarios en el que se observan las transferencias realizadas y la facturación correspondiente.</t>
  </si>
  <si>
    <t>Como soporte de la aplicación del recurso se cuenta con los estados de cuenta bancarios en el que se observan las transferencias realizadas y la facturación correspondiente</t>
  </si>
  <si>
    <t>ESTE IMPORTE SE INTEGRA POR LA MINISTRACIÓN DE NOVIEMBRE POR $28,743,049.32 Y DE DICIEMBRE POR $28,541,024.07</t>
  </si>
  <si>
    <t>EN EL OFICIO PETC/851-2016 DE FECHA 9 DE DICIEMBRE DE 2016 EN EL QUE SE SOLICITA LA APLICACIÓN DE LAS ECONOMÍAS, SE REPORTÓ INTERESES POR $13,061.26 DEBIDO A QUE NO SE CONSIDERARON LOS INTERESES DE NOVIEMRE POR $577.78</t>
  </si>
  <si>
    <t>TLAXCALA</t>
  </si>
  <si>
    <t>SE SOLICITARÁ LA LINEA DE CAPTURA PARA REALIZAR LA DEVOLUCIÓN CORRESPONDIENTE Y QUEDE LA CUENTA EN CEROS</t>
  </si>
  <si>
    <t>C.P. ROSALBA MUÑOZ TIZAPANTZI</t>
  </si>
  <si>
    <t>PROF. VICTOR MANUEL PÉREZ VÁZQUEZ</t>
  </si>
  <si>
    <t>DR. TOMÁS GONZÁLEZ LIMA</t>
  </si>
  <si>
    <t>RESPONSABLE ADMINISTRATIVO Y CONTABLE DEL PROGRAMA ESCUELAS DE TIEMPO COMPLETO</t>
  </si>
  <si>
    <t>COORDINADOR LOCAL DEL PROGRAMA ESCUELAS DE TIEMPO COMPLETO</t>
  </si>
  <si>
    <t>DIRECTOR DE EDUCACIÓN BÁSICA</t>
  </si>
  <si>
    <t>EN ESTE RUBRO SE ENTREGARON DOS CHEQUES A CADA DIRECTIVO POR $60,000.00 Y $30,000.00 CADA UNO, SIN EMBARGO 6 ESCUELAS NO ACUDIERON A LA ENTREGA DEL SEGUNDO CHEQUE DE 30,000.00  POR LO TANTO DE ESTE RUBRO SE REINTEGRA 180,000.00 MAS $1,953.04 CORRESPONDIENTE A LA DEVOLUCION DE TRES ESCUELAS QUE NO EJERCIERON LA TOTALIDAD DEL RECURSO.</t>
  </si>
  <si>
    <t>ESTE IMPORTE CORRESPONDE A INTERES DEPOSITADOS EN DICIEMBRE POR $577.78, SEIS CHEQUES DE $30,000.00 CADA UNO DE ESCUELAS QUE NO ACUDIERON A LA ENTREGA DEL RECURSO Y REINTEGRO DE $1,953.04 REALIZADO POR DIRECTORES QUE NO EJERCIERON LA TOTALIDAD DEL RECURSO.  ESTE IMPORTE AÚN NO HA SIDO REINTEGRADO A LA TESOFE YA QUE ESTAMOS EN ESPERA DE LA LINEA DE CAPTURA.</t>
  </si>
  <si>
    <t>$484.42 (0.01 %) economías generadas en el primer semestre del ejercicio correspondientes al 2% para la implementación  local por diferencia entre los tramites solicitados y los pagos realizados.</t>
  </si>
  <si>
    <t>Los recursos para la realización del proyecto por $5,705,310.65 (100%) se obtienen de los $7,477,075.20 que quedaron pendientes de distribuir en el plan correspondiente al primer semestre del ejercicio 2016 ya que serían destinado $5,716,408.70 para el fortalecimiento de bibliotecas y $1,760,666.50 para la ampliación de metas.</t>
  </si>
  <si>
    <t>Estados de cuenta bancarios en los que se reflejan los intereses generados por $13,639.04 mismos que fueron integrados en el segundo y tercer informe financiero trimestral de los cuales $13,061.26 fueron aplicados para la adquisición de discos duros y la diferencia de $577.78 será reintegrada a la TESOFE.</t>
  </si>
  <si>
    <t>Se cuenta con los estados de cuenta bancarios en los que se observan los pagos realizados a los proveedores por servicio de capacitación, adquisición de vales de gasolina, las nominas del personal contratados para dar seguimiento y asesoría debidamente firmadas por los beneficiarios y los archivos de dispersión layout.</t>
  </si>
  <si>
    <r>
      <t>Éste importe aún no ha sido reintegrado a la TESOFE ya que estamos en espera de que la Dirección financiera de la entidad nos autorice la aplicación del recurso  señalado en la observación del numeral   (</t>
    </r>
    <r>
      <rPr>
        <b/>
        <sz val="11"/>
        <color theme="1"/>
        <rFont val="Calibri"/>
        <family val="2"/>
        <scheme val="minor"/>
      </rPr>
      <t>5e</t>
    </r>
    <r>
      <rPr>
        <sz val="11"/>
        <color theme="1"/>
        <rFont val="Calibri"/>
        <family val="2"/>
        <scheme val="minor"/>
      </rPr>
      <t xml:space="preserve"> ) o en su caso hacer el reintegro correspondiente.</t>
    </r>
  </si>
  <si>
    <t>Se solicitará la línea de captura para realizar el reintegro y la cuenta quede en ceros</t>
  </si>
  <si>
    <r>
      <t>Oficio PETC/850-2016  de fecha 09/12/2016 con el que se solicita a la DGDGE la autorización para llevar a cabo el proyecto de fortalecimiento del modelo denominado "Fortalecimiento profesional en escuelas de Tiempo completo "Una propuesta para la mejora de los aprendizajes en Tlaxcala por $5,357,952.00,  de éste proyecto el importe real ejercido fue por</t>
    </r>
    <r>
      <rPr>
        <b/>
        <sz val="11"/>
        <color theme="1"/>
        <rFont val="Calibri"/>
        <family val="2"/>
        <scheme val="minor"/>
      </rPr>
      <t xml:space="preserve"> $5,357,945.57.</t>
    </r>
  </si>
  <si>
    <t xml:space="preserve">Los recursos para la realización del proyector  por $888,459.01 (100 %) se obtienen de las economías generadas en el primer semestre del ejercicio derivadas por concepto de descuentos al personal por inasistencias y de docentes que no reciben pago por tener compensación de arraigo o plazas de tiempo completo las cuales fueron por un importe de $3,666,264.47. </t>
  </si>
  <si>
    <r>
      <t xml:space="preserve">Oficio PETC/851-2016  de fecha 09/12/2016 con el que se solicita a la DGDGE la autorización para aplicar economías originadas en la 1ra ministración por $5,255,475.29 e intereses generados por $13,061.26 al 30 de noviembre de 2016 de las cuales se destinarán $888,460.29  al Proyecto denominado "Herramientas para las escuelas de Tiempo Completo: Una opción para fortalecer la implementación del SisAT en Tlaxcala". De éste proyecto el importe real ejercido fue por </t>
    </r>
    <r>
      <rPr>
        <b/>
        <sz val="11"/>
        <color theme="1"/>
        <rFont val="Calibri"/>
        <family val="2"/>
        <scheme val="minor"/>
      </rPr>
      <t>$888,459.01.</t>
    </r>
  </si>
  <si>
    <r>
      <t xml:space="preserve">Oficio CEPETC/419-2016  de fecha 13/06/2016 ingresado por oficialía de  partes  con el que se solicita a la DGDGE la autorización para llevar a cabo el proyecto de fortalecimiento del Modelo denominado "Fortalecimiento a las bibliotecas escolares para la mejora de los aprendizajes de las Escuelas de Tiempo Completo por $5,716,408.70 y así beneficiar a 87,218 alumnos de 527 escuelas, de este proyecto el importe real ejercido fue por </t>
    </r>
    <r>
      <rPr>
        <b/>
        <sz val="11"/>
        <color theme="1"/>
        <rFont val="Calibri"/>
        <family val="2"/>
        <scheme val="minor"/>
      </rPr>
      <t xml:space="preserve">$5,705,310.65.  </t>
    </r>
  </si>
  <si>
    <t xml:space="preserve"> $2,777,805.46 (63.42 %) economías generadas en el primer semestre del ejercicio derivadas por concepto de descuentos al personal por inasistencias y de docentes que no reciben pago por tener compensación de arraigo o plazas de tiempo completo.</t>
  </si>
  <si>
    <t>Los recursos para la realización del proyecto se obtienen de:</t>
  </si>
  <si>
    <r>
      <t xml:space="preserve">Oficio PETC/851-2016  de fecha 09/12/2016 con el que se solicita a la DGDGE la autorización para aplicar economías originadas en la 1ra ministración por $5,255,475.29 e intereses generados por $13,061.26 al 30 de noviembre de 2016  para aplicar </t>
    </r>
    <r>
      <rPr>
        <b/>
        <sz val="11"/>
        <color theme="1"/>
        <rFont val="Calibri"/>
        <family val="2"/>
        <scheme val="minor"/>
      </rPr>
      <t>$4,380,076.26</t>
    </r>
    <r>
      <rPr>
        <sz val="11"/>
        <color theme="1"/>
        <rFont val="Calibri"/>
        <family val="2"/>
        <scheme val="minor"/>
      </rPr>
      <t xml:space="preserve"> en el servicio de alimentación de enero y febrero de 2017 </t>
    </r>
  </si>
  <si>
    <t>$13,061.26 (0.30 %) intereses generados al 30 de noviembre de 2016</t>
  </si>
  <si>
    <t>$11,098.05 (0.25 %) economías generadas del proyecto "Fortalecimiento a las bibliotecas escolares para la mejora de los aprendizajes de las Escuelas de Tiempo Completo" ya que se presupuestó  $5,716,408.70 y el importe ejercido fue por $5,705,310.65.</t>
  </si>
  <si>
    <t xml:space="preserve"> $254,555.92 (5.81 %) economías generadas en el segundo semestre del ejercicio derivadas por concepto de descuentos al personal por inasistencias y de docentes que no reciben pago por tener compensación de arraigo o plazas de tiempo completo.</t>
  </si>
  <si>
    <t>$111,778.92 (2.55 %) economías generadas en segundo semestre del ejercicio por concepto de interrupción del servicio de alimentación y descuentos a los coordinadores del servicio de alimentación.</t>
  </si>
  <si>
    <t xml:space="preserve">$1,211,292.23 (27.66 %) economías generadas en el primer semestre del ejercicio por concepto de interrupción del servicio de alimentación.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</si>
</sst>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0" fillId="8" borderId="1" xfId="1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8" borderId="8" xfId="0" applyFill="1" applyBorder="1" applyAlignment="1">
      <alignment vertical="center" wrapText="1"/>
    </xf>
    <xf numFmtId="0" fontId="2" fillId="6" borderId="10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0" fillId="7" borderId="18" xfId="0" applyFill="1" applyBorder="1" applyAlignment="1">
      <alignment vertical="center" wrapText="1"/>
    </xf>
    <xf numFmtId="44" fontId="0" fillId="7" borderId="19" xfId="1" applyFont="1" applyFill="1" applyBorder="1" applyAlignment="1">
      <alignment vertical="center"/>
    </xf>
    <xf numFmtId="0" fontId="7" fillId="5" borderId="0" xfId="0" applyFont="1" applyFill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8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44" fontId="0" fillId="3" borderId="29" xfId="1" applyFont="1" applyFill="1" applyBorder="1" applyAlignment="1">
      <alignment vertical="center"/>
    </xf>
    <xf numFmtId="44" fontId="4" fillId="4" borderId="24" xfId="1" applyFont="1" applyFill="1" applyBorder="1" applyAlignment="1">
      <alignment vertical="center"/>
    </xf>
    <xf numFmtId="0" fontId="0" fillId="8" borderId="8" xfId="0" applyFill="1" applyBorder="1" applyAlignment="1">
      <alignment horizontal="center" vertical="center" wrapText="1"/>
    </xf>
    <xf numFmtId="44" fontId="4" fillId="6" borderId="25" xfId="1" applyFont="1" applyFill="1" applyBorder="1" applyAlignment="1">
      <alignment vertical="center"/>
    </xf>
    <xf numFmtId="0" fontId="0" fillId="8" borderId="26" xfId="0" applyFill="1" applyBorder="1" applyAlignment="1">
      <alignment horizontal="center" vertical="center" wrapText="1"/>
    </xf>
    <xf numFmtId="0" fontId="0" fillId="8" borderId="26" xfId="0" applyFill="1" applyBorder="1" applyAlignment="1">
      <alignment vertical="center" wrapText="1"/>
    </xf>
    <xf numFmtId="0" fontId="0" fillId="7" borderId="18" xfId="0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5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6" fontId="0" fillId="0" borderId="41" xfId="0" applyNumberFormat="1" applyBorder="1" applyAlignment="1">
      <alignment horizontal="justify" vertical="center" wrapText="1"/>
    </xf>
    <xf numFmtId="6" fontId="10" fillId="0" borderId="41" xfId="0" applyNumberFormat="1" applyFont="1" applyBorder="1" applyAlignment="1">
      <alignment horizontal="justify" vertical="center" wrapText="1"/>
    </xf>
    <xf numFmtId="6" fontId="0" fillId="0" borderId="3" xfId="0" applyNumberFormat="1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0" fontId="10" fillId="0" borderId="3" xfId="0" applyFont="1" applyBorder="1" applyAlignment="1">
      <alignment horizontal="justify" vertical="center" wrapText="1"/>
    </xf>
    <xf numFmtId="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left" vertical="center" wrapText="1"/>
    </xf>
    <xf numFmtId="0" fontId="11" fillId="7" borderId="39" xfId="0" applyFont="1" applyFill="1" applyBorder="1" applyAlignment="1">
      <alignment horizontal="left" vertical="center" wrapText="1"/>
    </xf>
    <xf numFmtId="0" fontId="11" fillId="7" borderId="28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center" vertical="center"/>
    </xf>
    <xf numFmtId="0" fontId="11" fillId="8" borderId="2" xfId="0" applyFont="1" applyFill="1" applyBorder="1" applyAlignment="1">
      <alignment horizontal="justify" vertical="center" wrapText="1"/>
    </xf>
    <xf numFmtId="0" fontId="11" fillId="8" borderId="37" xfId="0" applyFont="1" applyFill="1" applyBorder="1" applyAlignment="1">
      <alignment horizontal="justify" vertical="center" wrapText="1"/>
    </xf>
    <xf numFmtId="14" fontId="0" fillId="2" borderId="11" xfId="0" applyNumberFormat="1" applyFill="1" applyBorder="1" applyAlignment="1">
      <alignment horizontal="center" vertical="center" wrapText="1"/>
    </xf>
    <xf numFmtId="14" fontId="0" fillId="2" borderId="12" xfId="0" applyNumberFormat="1" applyFill="1" applyBorder="1" applyAlignment="1">
      <alignment horizontal="center" vertical="center" wrapText="1"/>
    </xf>
    <xf numFmtId="14" fontId="0" fillId="2" borderId="13" xfId="0" applyNumberForma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justify" vertical="top" wrapText="1"/>
    </xf>
    <xf numFmtId="0" fontId="11" fillId="8" borderId="37" xfId="0" applyFont="1" applyFill="1" applyBorder="1" applyAlignment="1">
      <alignment horizontal="justify" vertical="top" wrapText="1"/>
    </xf>
    <xf numFmtId="0" fontId="0" fillId="8" borderId="1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0" fillId="2" borderId="36" xfId="0" applyNumberFormat="1" applyFill="1" applyBorder="1" applyAlignment="1">
      <alignment horizontal="center" vertical="center" wrapText="1"/>
    </xf>
    <xf numFmtId="14" fontId="0" fillId="2" borderId="37" xfId="0" applyNumberForma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14" fontId="0" fillId="2" borderId="37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9" borderId="32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/>
    </xf>
    <xf numFmtId="0" fontId="0" fillId="9" borderId="30" xfId="0" applyFill="1" applyBorder="1" applyAlignment="1">
      <alignment horizontal="left" vertical="center"/>
    </xf>
    <xf numFmtId="0" fontId="0" fillId="9" borderId="21" xfId="0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19369</xdr:colOff>
      <xdr:row>0</xdr:row>
      <xdr:rowOff>28575</xdr:rowOff>
    </xdr:from>
    <xdr:to>
      <xdr:col>1</xdr:col>
      <xdr:colOff>1495106</xdr:colOff>
      <xdr:row>3</xdr:row>
      <xdr:rowOff>60614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" y="28575"/>
          <a:ext cx="1866262" cy="613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0" zoomScale="110" zoomScaleNormal="110" workbookViewId="0">
      <selection activeCell="K10" sqref="K10"/>
    </sheetView>
  </sheetViews>
  <sheetFormatPr baseColWidth="10" defaultColWidth="11.42578125" defaultRowHeight="15" x14ac:dyDescent="0.25"/>
  <cols>
    <col min="1" max="1" width="5.85546875" style="1" bestFit="1" customWidth="1"/>
    <col min="2" max="2" width="32.5703125" style="1" customWidth="1"/>
    <col min="3" max="3" width="22.7109375" style="1" customWidth="1"/>
    <col min="4" max="5" width="9" style="1" customWidth="1"/>
    <col min="6" max="6" width="17.85546875" style="1" customWidth="1"/>
    <col min="7" max="7" width="10" style="1" customWidth="1"/>
    <col min="8" max="8" width="13.85546875" style="1" customWidth="1"/>
    <col min="9" max="9" width="12.7109375" style="1" bestFit="1" customWidth="1"/>
    <col min="10" max="16384" width="11.42578125" style="1"/>
  </cols>
  <sheetData>
    <row r="1" spans="1:14" ht="15.75" x14ac:dyDescent="0.25">
      <c r="A1" s="3"/>
      <c r="B1" s="3"/>
      <c r="C1" s="3"/>
      <c r="D1" s="3"/>
      <c r="E1" s="3"/>
      <c r="F1" s="3"/>
      <c r="G1" s="15" t="s">
        <v>22</v>
      </c>
    </row>
    <row r="2" spans="1:14" x14ac:dyDescent="0.25">
      <c r="A2" s="3"/>
      <c r="B2" s="3"/>
      <c r="C2" s="3"/>
      <c r="D2" s="3"/>
      <c r="E2" s="3"/>
      <c r="F2" s="3"/>
      <c r="G2" s="16" t="s">
        <v>23</v>
      </c>
    </row>
    <row r="3" spans="1:14" x14ac:dyDescent="0.25">
      <c r="A3" s="3"/>
      <c r="B3" s="3"/>
      <c r="C3" s="3"/>
      <c r="D3" s="3"/>
      <c r="E3" s="3"/>
      <c r="F3" s="3"/>
      <c r="G3" s="16" t="s">
        <v>24</v>
      </c>
    </row>
    <row r="4" spans="1:14" x14ac:dyDescent="0.25">
      <c r="A4" s="88" t="s">
        <v>59</v>
      </c>
      <c r="B4" s="88"/>
      <c r="C4" s="88"/>
      <c r="D4" s="88"/>
      <c r="E4" s="88"/>
      <c r="F4" s="88"/>
      <c r="G4" s="88"/>
    </row>
    <row r="5" spans="1:14" ht="15" customHeight="1" thickBot="1" x14ac:dyDescent="0.3">
      <c r="A5" s="3"/>
      <c r="B5" s="89" t="s">
        <v>7</v>
      </c>
      <c r="C5" s="89"/>
      <c r="D5" s="89"/>
      <c r="E5" s="89"/>
      <c r="F5" s="89"/>
      <c r="G5" s="89"/>
    </row>
    <row r="6" spans="1:14" ht="15" customHeight="1" x14ac:dyDescent="0.25">
      <c r="A6" s="7" t="s">
        <v>38</v>
      </c>
      <c r="B6" s="7" t="s">
        <v>0</v>
      </c>
      <c r="C6" s="8" t="s">
        <v>1</v>
      </c>
      <c r="D6" s="90" t="s">
        <v>2</v>
      </c>
      <c r="E6" s="91"/>
      <c r="F6" s="91"/>
      <c r="G6" s="92"/>
      <c r="M6" s="2"/>
      <c r="N6" s="2"/>
    </row>
    <row r="7" spans="1:14" ht="30" customHeight="1" x14ac:dyDescent="0.25">
      <c r="A7" s="19" t="s">
        <v>27</v>
      </c>
      <c r="B7" s="9" t="s">
        <v>4</v>
      </c>
      <c r="C7" s="4">
        <v>104993002.08</v>
      </c>
      <c r="D7" s="93"/>
      <c r="E7" s="94"/>
      <c r="F7" s="94"/>
      <c r="G7" s="95"/>
    </row>
    <row r="8" spans="1:14" ht="30" customHeight="1" x14ac:dyDescent="0.25">
      <c r="A8" s="19" t="s">
        <v>28</v>
      </c>
      <c r="B8" s="9" t="s">
        <v>6</v>
      </c>
      <c r="C8" s="4">
        <v>62390982.340000004</v>
      </c>
      <c r="D8" s="93"/>
      <c r="E8" s="94"/>
      <c r="F8" s="94"/>
      <c r="G8" s="95"/>
    </row>
    <row r="9" spans="1:14" ht="60.75" customHeight="1" x14ac:dyDescent="0.25">
      <c r="A9" s="19" t="s">
        <v>29</v>
      </c>
      <c r="B9" s="9" t="s">
        <v>5</v>
      </c>
      <c r="C9" s="4">
        <v>57284073.390000001</v>
      </c>
      <c r="D9" s="85" t="s">
        <v>57</v>
      </c>
      <c r="E9" s="86"/>
      <c r="F9" s="86"/>
      <c r="G9" s="87"/>
    </row>
    <row r="10" spans="1:14" ht="90.75" customHeight="1" thickBot="1" x14ac:dyDescent="0.3">
      <c r="A10" s="20" t="s">
        <v>30</v>
      </c>
      <c r="B10" s="21" t="s">
        <v>25</v>
      </c>
      <c r="C10" s="22">
        <v>13639.04</v>
      </c>
      <c r="D10" s="61" t="s">
        <v>58</v>
      </c>
      <c r="E10" s="62"/>
      <c r="F10" s="62"/>
      <c r="G10" s="63"/>
    </row>
    <row r="11" spans="1:14" ht="16.5" thickBot="1" x14ac:dyDescent="0.3">
      <c r="A11" s="64" t="s">
        <v>10</v>
      </c>
      <c r="B11" s="65"/>
      <c r="C11" s="23">
        <f>SUM(C7:C10)</f>
        <v>224681696.84999999</v>
      </c>
      <c r="D11" s="66"/>
      <c r="E11" s="67"/>
      <c r="F11" s="67"/>
      <c r="G11" s="67"/>
    </row>
    <row r="12" spans="1:14" ht="16.5" thickBot="1" x14ac:dyDescent="0.3">
      <c r="A12" s="3"/>
      <c r="B12" s="68" t="s">
        <v>8</v>
      </c>
      <c r="C12" s="68"/>
      <c r="D12" s="68"/>
      <c r="E12" s="68"/>
      <c r="F12" s="68"/>
      <c r="G12" s="68"/>
    </row>
    <row r="13" spans="1:14" x14ac:dyDescent="0.25">
      <c r="A13" s="69" t="s">
        <v>38</v>
      </c>
      <c r="B13" s="69" t="s">
        <v>0</v>
      </c>
      <c r="C13" s="71" t="s">
        <v>1</v>
      </c>
      <c r="D13" s="73" t="s">
        <v>26</v>
      </c>
      <c r="E13" s="74"/>
      <c r="F13" s="75" t="s">
        <v>2</v>
      </c>
      <c r="G13" s="76"/>
    </row>
    <row r="14" spans="1:14" ht="30" x14ac:dyDescent="0.25">
      <c r="A14" s="70"/>
      <c r="B14" s="70"/>
      <c r="C14" s="72"/>
      <c r="D14" s="18" t="s">
        <v>21</v>
      </c>
      <c r="E14" s="18" t="s">
        <v>20</v>
      </c>
      <c r="F14" s="77"/>
      <c r="G14" s="78"/>
    </row>
    <row r="15" spans="1:14" ht="130.5" customHeight="1" x14ac:dyDescent="0.25">
      <c r="A15" s="24" t="s">
        <v>31</v>
      </c>
      <c r="B15" s="10" t="s">
        <v>9</v>
      </c>
      <c r="C15" s="5">
        <f>(90000*538)-180000-1700-3-250.04</f>
        <v>48238046.960000001</v>
      </c>
      <c r="D15" s="6"/>
      <c r="E15" s="6">
        <v>538</v>
      </c>
      <c r="F15" s="79" t="s">
        <v>67</v>
      </c>
      <c r="G15" s="80"/>
    </row>
    <row r="16" spans="1:14" ht="30" customHeight="1" x14ac:dyDescent="0.25">
      <c r="A16" s="24" t="s">
        <v>32</v>
      </c>
      <c r="B16" s="10" t="s">
        <v>16</v>
      </c>
      <c r="C16" s="5">
        <f>133524997.91-186.24+130.11-0.2</f>
        <v>133524941.58</v>
      </c>
      <c r="D16" s="6">
        <v>527</v>
      </c>
      <c r="E16" s="6">
        <v>538</v>
      </c>
      <c r="F16" s="81"/>
      <c r="G16" s="82"/>
    </row>
    <row r="17" spans="1:9" ht="30" x14ac:dyDescent="0.25">
      <c r="A17" s="24" t="s">
        <v>33</v>
      </c>
      <c r="B17" s="10" t="s">
        <v>13</v>
      </c>
      <c r="C17" s="5">
        <v>11951715.23</v>
      </c>
      <c r="D17" s="6">
        <v>527</v>
      </c>
      <c r="E17" s="6">
        <v>538</v>
      </c>
      <c r="F17" s="83"/>
      <c r="G17" s="84"/>
      <c r="I17" s="33"/>
    </row>
    <row r="18" spans="1:9" ht="30" customHeight="1" x14ac:dyDescent="0.25">
      <c r="A18" s="24" t="s">
        <v>34</v>
      </c>
      <c r="B18" s="10" t="s">
        <v>12</v>
      </c>
      <c r="C18" s="5">
        <v>26398199.609999999</v>
      </c>
      <c r="D18" s="6">
        <v>64</v>
      </c>
      <c r="E18" s="6">
        <v>65</v>
      </c>
      <c r="F18" s="81"/>
      <c r="G18" s="82"/>
    </row>
    <row r="19" spans="1:9" ht="24" customHeight="1" x14ac:dyDescent="0.25">
      <c r="A19" s="24" t="s">
        <v>35</v>
      </c>
      <c r="B19" s="10" t="s">
        <v>3</v>
      </c>
      <c r="C19" s="5">
        <v>4386203.7699999996</v>
      </c>
      <c r="D19" s="6"/>
      <c r="E19" s="6"/>
      <c r="F19" s="81"/>
      <c r="G19" s="82"/>
    </row>
    <row r="20" spans="1:9" ht="185.25" customHeight="1" thickBot="1" x14ac:dyDescent="0.3">
      <c r="A20" s="26" t="s">
        <v>36</v>
      </c>
      <c r="B20" s="27" t="s">
        <v>11</v>
      </c>
      <c r="C20" s="5">
        <v>182589.7</v>
      </c>
      <c r="D20" s="6"/>
      <c r="E20" s="6"/>
      <c r="F20" s="59" t="s">
        <v>68</v>
      </c>
      <c r="G20" s="60"/>
      <c r="I20" s="34"/>
    </row>
    <row r="21" spans="1:9" ht="16.5" thickBot="1" x14ac:dyDescent="0.3">
      <c r="A21" s="53" t="s">
        <v>14</v>
      </c>
      <c r="B21" s="54"/>
      <c r="C21" s="25">
        <f>SUM(C15:C20)</f>
        <v>224681696.84999999</v>
      </c>
      <c r="D21" s="11"/>
      <c r="E21" s="11"/>
      <c r="F21" s="11"/>
      <c r="G21" s="12"/>
    </row>
    <row r="22" spans="1:9" ht="15.75" thickBot="1" x14ac:dyDescent="0.3">
      <c r="B22" s="3"/>
      <c r="C22" s="3"/>
      <c r="D22" s="3"/>
      <c r="E22" s="3"/>
      <c r="F22" s="3"/>
      <c r="G22" s="3"/>
    </row>
    <row r="23" spans="1:9" ht="35.25" customHeight="1" thickBot="1" x14ac:dyDescent="0.3">
      <c r="A23" s="28" t="s">
        <v>37</v>
      </c>
      <c r="B23" s="13" t="s">
        <v>15</v>
      </c>
      <c r="C23" s="14">
        <v>641.54</v>
      </c>
      <c r="D23" s="55" t="s">
        <v>60</v>
      </c>
      <c r="E23" s="56"/>
      <c r="F23" s="56"/>
      <c r="G23" s="57"/>
    </row>
    <row r="24" spans="1:9" x14ac:dyDescent="0.25">
      <c r="A24" s="3"/>
      <c r="B24" s="3"/>
      <c r="C24" s="3"/>
      <c r="D24" s="3"/>
      <c r="E24" s="3"/>
      <c r="F24" s="3"/>
      <c r="G24" s="3"/>
    </row>
    <row r="25" spans="1:9" x14ac:dyDescent="0.25">
      <c r="A25" s="3"/>
      <c r="B25" s="37" t="s">
        <v>17</v>
      </c>
      <c r="C25" s="58" t="s">
        <v>18</v>
      </c>
      <c r="D25" s="58"/>
      <c r="E25" s="58" t="s">
        <v>19</v>
      </c>
      <c r="F25" s="58"/>
      <c r="G25" s="58"/>
    </row>
    <row r="26" spans="1:9" x14ac:dyDescent="0.25">
      <c r="A26" s="3"/>
      <c r="B26" s="17"/>
      <c r="C26" s="17"/>
      <c r="D26" s="17"/>
      <c r="E26" s="17"/>
      <c r="F26" s="17"/>
      <c r="G26" s="17"/>
    </row>
    <row r="27" spans="1:9" x14ac:dyDescent="0.25">
      <c r="A27" s="3"/>
      <c r="B27" s="17"/>
      <c r="C27" s="17"/>
      <c r="D27" s="17"/>
      <c r="E27" s="17"/>
      <c r="F27" s="17"/>
      <c r="G27" s="17"/>
    </row>
    <row r="28" spans="1:9" x14ac:dyDescent="0.25">
      <c r="A28" s="3"/>
      <c r="B28" s="3"/>
      <c r="C28" s="32"/>
      <c r="D28" s="3"/>
      <c r="E28" s="3"/>
      <c r="F28" s="3"/>
      <c r="G28" s="3"/>
    </row>
    <row r="29" spans="1:9" x14ac:dyDescent="0.25">
      <c r="A29" s="3"/>
      <c r="B29" s="3"/>
      <c r="C29" s="3"/>
      <c r="D29" s="3"/>
      <c r="E29" s="3"/>
      <c r="F29" s="3"/>
      <c r="G29" s="3"/>
    </row>
    <row r="30" spans="1:9" x14ac:dyDescent="0.25">
      <c r="A30" s="3"/>
      <c r="B30" s="3"/>
      <c r="C30" s="3"/>
      <c r="D30" s="3"/>
      <c r="E30" s="3"/>
      <c r="F30" s="3"/>
      <c r="G30" s="3"/>
    </row>
    <row r="31" spans="1:9" x14ac:dyDescent="0.25">
      <c r="A31" s="3"/>
      <c r="B31" s="35" t="s">
        <v>61</v>
      </c>
      <c r="C31" s="52" t="s">
        <v>62</v>
      </c>
      <c r="D31" s="52"/>
      <c r="E31" s="52" t="s">
        <v>63</v>
      </c>
      <c r="F31" s="52"/>
      <c r="G31" s="52"/>
    </row>
    <row r="32" spans="1:9" ht="36" x14ac:dyDescent="0.25">
      <c r="A32" s="3"/>
      <c r="B32" s="36" t="s">
        <v>64</v>
      </c>
      <c r="C32" s="51" t="s">
        <v>65</v>
      </c>
      <c r="D32" s="51"/>
      <c r="E32" s="52" t="s">
        <v>66</v>
      </c>
      <c r="F32" s="52"/>
      <c r="G32" s="52"/>
    </row>
    <row r="36" spans="3:3" x14ac:dyDescent="0.25">
      <c r="C36" s="34">
        <f>C11-C21</f>
        <v>0</v>
      </c>
    </row>
    <row r="42" spans="3:3" x14ac:dyDescent="0.25">
      <c r="C42" s="34"/>
    </row>
  </sheetData>
  <mergeCells count="29">
    <mergeCell ref="D9:G9"/>
    <mergeCell ref="A4:G4"/>
    <mergeCell ref="B5:G5"/>
    <mergeCell ref="D6:G6"/>
    <mergeCell ref="D7:G7"/>
    <mergeCell ref="D8:G8"/>
    <mergeCell ref="F20:G20"/>
    <mergeCell ref="D10:G10"/>
    <mergeCell ref="A11:B11"/>
    <mergeCell ref="D11:G11"/>
    <mergeCell ref="B12:G12"/>
    <mergeCell ref="A13:A14"/>
    <mergeCell ref="B13:B14"/>
    <mergeCell ref="C13:C14"/>
    <mergeCell ref="D13:E13"/>
    <mergeCell ref="F13:G14"/>
    <mergeCell ref="F15:G15"/>
    <mergeCell ref="F16:G16"/>
    <mergeCell ref="F17:G17"/>
    <mergeCell ref="F18:G18"/>
    <mergeCell ref="F19:G19"/>
    <mergeCell ref="C32:D32"/>
    <mergeCell ref="E32:G32"/>
    <mergeCell ref="A21:B21"/>
    <mergeCell ref="D23:G23"/>
    <mergeCell ref="C25:D25"/>
    <mergeCell ref="E25:G25"/>
    <mergeCell ref="C31:D31"/>
    <mergeCell ref="E31:G31"/>
  </mergeCells>
  <pageMargins left="1" right="1" top="1" bottom="1" header="0.5" footer="0.5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4" zoomScaleNormal="100" workbookViewId="0">
      <selection activeCell="C19" sqref="C19:C22"/>
    </sheetView>
  </sheetViews>
  <sheetFormatPr baseColWidth="10" defaultColWidth="11.42578125" defaultRowHeight="15" x14ac:dyDescent="0.25"/>
  <cols>
    <col min="1" max="1" width="7.28515625" style="1" customWidth="1"/>
    <col min="2" max="2" width="70.28515625" style="1" customWidth="1"/>
    <col min="3" max="4" width="11.7109375" style="1" bestFit="1" customWidth="1"/>
    <col min="5" max="5" width="16.42578125" style="1" customWidth="1"/>
    <col min="6" max="6" width="12.7109375" style="1" bestFit="1" customWidth="1"/>
    <col min="7" max="7" width="11.42578125" style="1"/>
    <col min="8" max="8" width="11.7109375" style="1" bestFit="1" customWidth="1"/>
    <col min="9" max="16384" width="11.42578125" style="1"/>
  </cols>
  <sheetData>
    <row r="1" spans="1:5" x14ac:dyDescent="0.25">
      <c r="A1" s="101" t="s">
        <v>41</v>
      </c>
      <c r="B1" s="102"/>
    </row>
    <row r="2" spans="1:5" ht="45" customHeight="1" thickBot="1" x14ac:dyDescent="0.3">
      <c r="A2" s="99" t="s">
        <v>42</v>
      </c>
      <c r="B2" s="100"/>
    </row>
    <row r="3" spans="1:5" x14ac:dyDescent="0.25">
      <c r="A3" s="3"/>
      <c r="B3" s="3"/>
    </row>
    <row r="4" spans="1:5" x14ac:dyDescent="0.25">
      <c r="A4" s="29" t="s">
        <v>39</v>
      </c>
      <c r="B4" s="30" t="s">
        <v>40</v>
      </c>
    </row>
    <row r="5" spans="1:5" ht="49.5" customHeight="1" x14ac:dyDescent="0.25">
      <c r="A5" s="31" t="s">
        <v>27</v>
      </c>
      <c r="B5" s="38" t="s">
        <v>44</v>
      </c>
    </row>
    <row r="6" spans="1:5" ht="60" x14ac:dyDescent="0.25">
      <c r="A6" s="31" t="s">
        <v>27</v>
      </c>
      <c r="B6" s="38" t="s">
        <v>48</v>
      </c>
    </row>
    <row r="7" spans="1:5" ht="42" customHeight="1" x14ac:dyDescent="0.25">
      <c r="A7" s="31" t="s">
        <v>28</v>
      </c>
      <c r="B7" s="38" t="s">
        <v>45</v>
      </c>
    </row>
    <row r="8" spans="1:5" ht="101.25" customHeight="1" x14ac:dyDescent="0.25">
      <c r="A8" s="31" t="s">
        <v>28</v>
      </c>
      <c r="B8" s="39" t="s">
        <v>50</v>
      </c>
    </row>
    <row r="9" spans="1:5" ht="45" x14ac:dyDescent="0.25">
      <c r="A9" s="31" t="s">
        <v>29</v>
      </c>
      <c r="B9" s="38" t="s">
        <v>47</v>
      </c>
    </row>
    <row r="10" spans="1:5" ht="60" x14ac:dyDescent="0.25">
      <c r="A10" s="31" t="s">
        <v>29</v>
      </c>
      <c r="B10" s="38" t="s">
        <v>51</v>
      </c>
    </row>
    <row r="11" spans="1:5" ht="45" x14ac:dyDescent="0.25">
      <c r="A11" s="31" t="s">
        <v>29</v>
      </c>
      <c r="B11" s="38" t="s">
        <v>46</v>
      </c>
    </row>
    <row r="12" spans="1:5" ht="92.25" customHeight="1" x14ac:dyDescent="0.25">
      <c r="A12" s="31" t="s">
        <v>29</v>
      </c>
      <c r="B12" s="38" t="s">
        <v>52</v>
      </c>
    </row>
    <row r="13" spans="1:5" ht="66.75" customHeight="1" x14ac:dyDescent="0.25">
      <c r="A13" s="31" t="s">
        <v>30</v>
      </c>
      <c r="B13" s="38" t="s">
        <v>71</v>
      </c>
    </row>
    <row r="14" spans="1:5" ht="90" x14ac:dyDescent="0.25">
      <c r="A14" s="31" t="s">
        <v>31</v>
      </c>
      <c r="B14" s="38" t="s">
        <v>53</v>
      </c>
    </row>
    <row r="15" spans="1:5" ht="68.25" customHeight="1" x14ac:dyDescent="0.25">
      <c r="A15" s="31" t="s">
        <v>32</v>
      </c>
      <c r="B15" s="40" t="s">
        <v>54</v>
      </c>
      <c r="E15" s="33"/>
    </row>
    <row r="16" spans="1:5" ht="102.75" customHeight="1" x14ac:dyDescent="0.25">
      <c r="A16" s="96" t="s">
        <v>33</v>
      </c>
      <c r="B16" s="40" t="s">
        <v>78</v>
      </c>
      <c r="C16" s="33">
        <v>5705310.6500000004</v>
      </c>
      <c r="E16" s="33"/>
    </row>
    <row r="17" spans="1:8" ht="92.25" customHeight="1" x14ac:dyDescent="0.25">
      <c r="A17" s="98"/>
      <c r="B17" s="41" t="s">
        <v>70</v>
      </c>
      <c r="C17" s="33"/>
      <c r="E17" s="33"/>
    </row>
    <row r="18" spans="1:8" ht="66" customHeight="1" x14ac:dyDescent="0.25">
      <c r="A18" s="31" t="s">
        <v>33</v>
      </c>
      <c r="B18" s="42" t="s">
        <v>55</v>
      </c>
      <c r="C18" s="33"/>
      <c r="E18" s="33"/>
      <c r="G18" s="33"/>
    </row>
    <row r="19" spans="1:8" ht="114.75" customHeight="1" x14ac:dyDescent="0.25">
      <c r="A19" s="96" t="s">
        <v>33</v>
      </c>
      <c r="B19" s="40" t="s">
        <v>77</v>
      </c>
      <c r="C19" s="33">
        <v>888459.01</v>
      </c>
      <c r="E19" s="33"/>
      <c r="G19" s="33"/>
    </row>
    <row r="20" spans="1:8" ht="75" x14ac:dyDescent="0.25">
      <c r="A20" s="98"/>
      <c r="B20" s="41" t="s">
        <v>76</v>
      </c>
      <c r="C20" s="33"/>
      <c r="E20" s="33"/>
      <c r="G20" s="33"/>
      <c r="H20" s="33"/>
    </row>
    <row r="21" spans="1:8" ht="69.75" customHeight="1" x14ac:dyDescent="0.25">
      <c r="A21" s="31" t="s">
        <v>33</v>
      </c>
      <c r="B21" s="48" t="s">
        <v>56</v>
      </c>
      <c r="C21" s="33"/>
      <c r="E21" s="33"/>
      <c r="G21" s="33"/>
    </row>
    <row r="22" spans="1:8" ht="90" x14ac:dyDescent="0.25">
      <c r="A22" s="31" t="s">
        <v>33</v>
      </c>
      <c r="B22" s="38" t="s">
        <v>75</v>
      </c>
      <c r="C22" s="49">
        <v>5357945.57</v>
      </c>
    </row>
    <row r="23" spans="1:8" ht="93.75" customHeight="1" x14ac:dyDescent="0.25">
      <c r="A23" s="31" t="s">
        <v>33</v>
      </c>
      <c r="B23" s="38" t="s">
        <v>43</v>
      </c>
      <c r="F23" s="33"/>
    </row>
    <row r="24" spans="1:8" ht="93.75" customHeight="1" x14ac:dyDescent="0.25">
      <c r="A24" s="96" t="s">
        <v>34</v>
      </c>
      <c r="B24" s="40" t="s">
        <v>81</v>
      </c>
      <c r="C24" s="33"/>
      <c r="D24" s="33">
        <v>4380076.26</v>
      </c>
      <c r="E24" s="33">
        <f>C19+D24</f>
        <v>5268535.2699999996</v>
      </c>
    </row>
    <row r="25" spans="1:8" x14ac:dyDescent="0.25">
      <c r="A25" s="97"/>
      <c r="B25" s="43" t="s">
        <v>80</v>
      </c>
      <c r="C25" s="33"/>
      <c r="D25" s="33"/>
    </row>
    <row r="26" spans="1:8" ht="69" customHeight="1" x14ac:dyDescent="0.25">
      <c r="A26" s="97"/>
      <c r="B26" s="43" t="s">
        <v>79</v>
      </c>
      <c r="C26" s="33"/>
      <c r="D26" s="33"/>
      <c r="E26" s="50"/>
      <c r="G26" s="33"/>
    </row>
    <row r="27" spans="1:8" ht="52.5" customHeight="1" x14ac:dyDescent="0.25">
      <c r="A27" s="97"/>
      <c r="B27" s="44" t="s">
        <v>86</v>
      </c>
      <c r="C27" s="33"/>
      <c r="D27" s="33"/>
      <c r="E27" s="50"/>
    </row>
    <row r="28" spans="1:8" ht="56.25" customHeight="1" x14ac:dyDescent="0.25">
      <c r="A28" s="97"/>
      <c r="B28" s="44" t="s">
        <v>69</v>
      </c>
      <c r="C28" s="33"/>
      <c r="D28" s="33"/>
      <c r="E28" s="50"/>
    </row>
    <row r="29" spans="1:8" ht="63.75" customHeight="1" x14ac:dyDescent="0.25">
      <c r="A29" s="97"/>
      <c r="B29" s="45" t="s">
        <v>83</v>
      </c>
      <c r="C29" s="33"/>
      <c r="D29" s="33"/>
      <c r="E29" s="50"/>
    </row>
    <row r="30" spans="1:8" ht="66" customHeight="1" x14ac:dyDescent="0.25">
      <c r="A30" s="97"/>
      <c r="B30" s="43" t="s">
        <v>84</v>
      </c>
      <c r="C30" s="33"/>
      <c r="D30" s="33"/>
      <c r="E30" s="50"/>
    </row>
    <row r="31" spans="1:8" ht="59.25" customHeight="1" x14ac:dyDescent="0.25">
      <c r="A31" s="97"/>
      <c r="B31" s="44" t="s">
        <v>85</v>
      </c>
      <c r="C31" s="33"/>
      <c r="D31" s="33"/>
      <c r="E31" s="50"/>
    </row>
    <row r="32" spans="1:8" x14ac:dyDescent="0.25">
      <c r="A32" s="98"/>
      <c r="B32" s="46" t="s">
        <v>82</v>
      </c>
      <c r="C32" s="33"/>
      <c r="E32" s="50"/>
      <c r="G32" s="33"/>
    </row>
    <row r="33" spans="1:4" ht="98.25" customHeight="1" x14ac:dyDescent="0.25">
      <c r="A33" s="31" t="s">
        <v>34</v>
      </c>
      <c r="B33" s="41" t="s">
        <v>49</v>
      </c>
      <c r="D33" s="33"/>
    </row>
    <row r="34" spans="1:4" ht="83.25" customHeight="1" x14ac:dyDescent="0.25">
      <c r="A34" s="31" t="s">
        <v>35</v>
      </c>
      <c r="B34" s="38" t="s">
        <v>72</v>
      </c>
      <c r="D34" s="33"/>
    </row>
    <row r="35" spans="1:4" ht="66" customHeight="1" x14ac:dyDescent="0.25">
      <c r="A35" s="31" t="s">
        <v>36</v>
      </c>
      <c r="B35" s="38" t="s">
        <v>73</v>
      </c>
    </row>
    <row r="36" spans="1:4" ht="40.5" customHeight="1" x14ac:dyDescent="0.25">
      <c r="A36" s="31" t="s">
        <v>37</v>
      </c>
      <c r="B36" s="47" t="s">
        <v>74</v>
      </c>
    </row>
  </sheetData>
  <mergeCells count="5">
    <mergeCell ref="A24:A32"/>
    <mergeCell ref="A2:B2"/>
    <mergeCell ref="A1:B1"/>
    <mergeCell ref="A16:A17"/>
    <mergeCell ref="A19:A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Concentrado modif</vt:lpstr>
      <vt:lpstr>Soportes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rosalba</cp:lastModifiedBy>
  <cp:lastPrinted>2017-01-11T21:00:47Z</cp:lastPrinted>
  <dcterms:created xsi:type="dcterms:W3CDTF">2017-01-05T17:34:07Z</dcterms:created>
  <dcterms:modified xsi:type="dcterms:W3CDTF">2017-01-26T19:59:39Z</dcterms:modified>
</cp:coreProperties>
</file>